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CTZ\Usuarios\Clasificaciones sociales tiro\Arco\"/>
    </mc:Choice>
  </mc:AlternateContent>
  <xr:revisionPtr revIDLastSave="0" documentId="13_ncr:1_{85F09ACA-087F-427F-B224-E0414A0BCC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2" i="1" l="1"/>
  <c r="L37" i="1" l="1"/>
  <c r="L35" i="1"/>
  <c r="L33" i="1"/>
  <c r="L36" i="1"/>
  <c r="L34" i="1"/>
  <c r="L67" i="1"/>
  <c r="L66" i="1"/>
  <c r="L55" i="1"/>
  <c r="L56" i="1"/>
  <c r="L57" i="1"/>
  <c r="L58" i="1"/>
  <c r="L59" i="1"/>
  <c r="L54" i="1"/>
  <c r="L48" i="1" l="1"/>
  <c r="L49" i="1"/>
  <c r="L50" i="1"/>
  <c r="L47" i="1"/>
  <c r="L41" i="1"/>
  <c r="L42" i="1"/>
  <c r="L43" i="1"/>
  <c r="L40" i="1"/>
  <c r="L25" i="1"/>
  <c r="L26" i="1"/>
  <c r="L19" i="1"/>
  <c r="L20" i="1"/>
  <c r="L16" i="1"/>
  <c r="L21" i="1"/>
  <c r="L17" i="1"/>
  <c r="L22" i="1"/>
  <c r="L23" i="1"/>
  <c r="L24" i="1"/>
  <c r="L18" i="1"/>
  <c r="L6" i="1"/>
  <c r="L9" i="1"/>
  <c r="L7" i="1"/>
  <c r="L10" i="1"/>
  <c r="L11" i="1"/>
  <c r="L12" i="1"/>
  <c r="L8" i="1"/>
  <c r="L91" i="1"/>
  <c r="L90" i="1"/>
  <c r="L89" i="1"/>
  <c r="L88" i="1"/>
  <c r="L27" i="1"/>
  <c r="L98" i="1" l="1"/>
  <c r="L97" i="1"/>
  <c r="L96" i="1"/>
  <c r="L95" i="1"/>
  <c r="L72" i="1" l="1"/>
  <c r="L82" i="1"/>
  <c r="L81" i="1"/>
  <c r="L73" i="1"/>
  <c r="L74" i="1"/>
  <c r="L75" i="1"/>
  <c r="L76" i="1"/>
</calcChain>
</file>

<file path=xl/sharedStrings.xml><?xml version="1.0" encoding="utf-8"?>
<sst xmlns="http://schemas.openxmlformats.org/spreadsheetml/2006/main" count="124" uniqueCount="53">
  <si>
    <t>Pto.</t>
  </si>
  <si>
    <t>TIRADORES</t>
  </si>
  <si>
    <t>TOTAL</t>
  </si>
  <si>
    <t>MODALIDAD</t>
  </si>
  <si>
    <t>COMP.</t>
  </si>
  <si>
    <t>RECURVO</t>
  </si>
  <si>
    <t>MODALIDAD:  TIRO CON ARCO SALA</t>
  </si>
  <si>
    <t xml:space="preserve">CAMPEON SOCIAL: SUMA DEL 60%  MEJORES TIRADAS - SI NO SE CUMPLE EL REQUISITO APARECE #¡NUM! </t>
  </si>
  <si>
    <t>ESTÁNDAR</t>
  </si>
  <si>
    <t>TRADICIONAL</t>
  </si>
  <si>
    <t>PARA SER CAMPEON SOCIAL ES NECESARIO HABER PARTICIPADO EN AL MENOS UN 60% DE LAS TIRADAS SOCIALES, EL CAMPEON SOCIAL SERÁ LA SUMA DE 7 SOCIALES, EL CAMPEÓN SOCIAL DEBE TENER LA LICENCIA FEDERATIVA POR LA SECCION DEL CLUB</t>
  </si>
  <si>
    <t>CAMPEONATO SOCIAL 2023/24</t>
  </si>
  <si>
    <t>VICTOR DOMINGUEZ</t>
  </si>
  <si>
    <t>FERNANDO GALE</t>
  </si>
  <si>
    <t>ADRIAN LAIC</t>
  </si>
  <si>
    <t>LINZA GARCIA</t>
  </si>
  <si>
    <t>LONGBOW</t>
  </si>
  <si>
    <t>JUAN CARLOS LOPEZ</t>
  </si>
  <si>
    <t>CARLOTA VIVES</t>
  </si>
  <si>
    <t>GERMAN YANGÜELA</t>
  </si>
  <si>
    <t>ALEVIN (RECURVO)</t>
  </si>
  <si>
    <t>ALFONSO AVELLANED</t>
  </si>
  <si>
    <t>AITOR RIOS</t>
  </si>
  <si>
    <t>CLAUDIA FERRANDEZ</t>
  </si>
  <si>
    <t>JUNIOR (TRADICIONAL)</t>
  </si>
  <si>
    <t>RUTH ORTEGA</t>
  </si>
  <si>
    <t>ESCUELA (RECURVO)</t>
  </si>
  <si>
    <t>SOFIA LINARES</t>
  </si>
  <si>
    <t>EMMA ORTEGA</t>
  </si>
  <si>
    <t>JUDITH PALACIN</t>
  </si>
  <si>
    <t>DIEGO PEREZ</t>
  </si>
  <si>
    <t>J. ANTONIO BADIMON</t>
  </si>
  <si>
    <t>JUAN RAMOS</t>
  </si>
  <si>
    <t>NADEZHDA SHCHITNIKOVA</t>
  </si>
  <si>
    <t>GREGORIO RIVERO</t>
  </si>
  <si>
    <t>SANTIAGO SEDANO</t>
  </si>
  <si>
    <t>J. LUIS MARÍN</t>
  </si>
  <si>
    <t>U18(COMPUESTO)</t>
  </si>
  <si>
    <t>U18 (RECURVO)</t>
  </si>
  <si>
    <t>U15 (RECURVO)</t>
  </si>
  <si>
    <t>CARLOS BAYENS</t>
  </si>
  <si>
    <t>MARIA BETRAN</t>
  </si>
  <si>
    <t>U15 (COMPUESTO)</t>
  </si>
  <si>
    <t>ELSA QUILEZ</t>
  </si>
  <si>
    <t>VANESSA LAIC LANCIEGO</t>
  </si>
  <si>
    <t>DAVID NIETO</t>
  </si>
  <si>
    <t>SANTIAGO SARTO</t>
  </si>
  <si>
    <t>ANDRES CARO</t>
  </si>
  <si>
    <t>FRANCISCO MARTINEZ</t>
  </si>
  <si>
    <t>ROBERTO HELIGON</t>
  </si>
  <si>
    <t>LAURA CRESPO</t>
  </si>
  <si>
    <t>JOSE M GIMENO</t>
  </si>
  <si>
    <t>ANTONIO JORDAN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</si>
</sst>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16" fontId="5" fillId="2" borderId="4" xfId="1" applyNumberFormat="1" applyFont="1" applyFill="1" applyBorder="1" applyAlignment="1">
      <alignment horizontal="center"/>
    </xf>
    <xf numFmtId="16" fontId="5" fillId="2" borderId="6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/>
    <xf numFmtId="0" fontId="7" fillId="0" borderId="1" xfId="1" applyFont="1" applyBorder="1"/>
    <xf numFmtId="16" fontId="5" fillId="2" borderId="4" xfId="1" applyNumberFormat="1" applyFont="1" applyFill="1" applyBorder="1" applyAlignment="1">
      <alignment horizontal="center" vertical="center"/>
    </xf>
    <xf numFmtId="16" fontId="5" fillId="2" borderId="1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5" borderId="1" xfId="1" applyFont="1" applyFill="1" applyBorder="1"/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76201</xdr:rowOff>
    </xdr:from>
    <xdr:to>
      <xdr:col>1</xdr:col>
      <xdr:colOff>609600</xdr:colOff>
      <xdr:row>3</xdr:row>
      <xdr:rowOff>56660</xdr:rowOff>
    </xdr:to>
    <xdr:pic>
      <xdr:nvPicPr>
        <xdr:cNvPr id="2" name="1 Imagen" descr="escudo_logos_201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1" y="76201"/>
          <a:ext cx="609599" cy="771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5"/>
  <sheetViews>
    <sheetView tabSelected="1" workbookViewId="0">
      <selection activeCell="M15" sqref="M15"/>
    </sheetView>
  </sheetViews>
  <sheetFormatPr baseColWidth="10" defaultRowHeight="15" x14ac:dyDescent="0.25"/>
  <cols>
    <col min="2" max="2" width="40.140625" customWidth="1"/>
    <col min="3" max="3" width="20.5703125" customWidth="1"/>
    <col min="9" max="12" width="11.42578125" customWidth="1"/>
  </cols>
  <sheetData>
    <row r="1" spans="1:12" ht="21" x14ac:dyDescent="0.35">
      <c r="C1" s="1" t="s">
        <v>11</v>
      </c>
      <c r="D1" s="1"/>
    </row>
    <row r="2" spans="1:12" ht="26.25" x14ac:dyDescent="0.4">
      <c r="C2" s="2" t="s">
        <v>6</v>
      </c>
      <c r="D2" s="2"/>
    </row>
    <row r="3" spans="1:12" x14ac:dyDescent="0.25">
      <c r="C3" s="14" t="s">
        <v>7</v>
      </c>
    </row>
    <row r="4" spans="1:12" ht="15.75" thickBot="1" x14ac:dyDescent="0.3">
      <c r="G4" s="13"/>
      <c r="H4" s="13"/>
    </row>
    <row r="5" spans="1:12" ht="15.75" thickBot="1" x14ac:dyDescent="0.3">
      <c r="A5" s="9" t="s">
        <v>0</v>
      </c>
      <c r="B5" s="7" t="s">
        <v>1</v>
      </c>
      <c r="C5" s="11" t="s">
        <v>3</v>
      </c>
      <c r="D5" s="17">
        <v>45571</v>
      </c>
      <c r="E5" s="11">
        <v>45585</v>
      </c>
      <c r="F5" s="11">
        <v>45606</v>
      </c>
      <c r="G5" s="12">
        <v>45627</v>
      </c>
      <c r="H5" s="12">
        <v>46013</v>
      </c>
      <c r="I5" s="16">
        <v>45669</v>
      </c>
      <c r="J5" s="12"/>
      <c r="K5" s="12"/>
      <c r="L5" s="10" t="s">
        <v>2</v>
      </c>
    </row>
    <row r="6" spans="1:12" x14ac:dyDescent="0.25">
      <c r="A6" s="6">
        <v>1</v>
      </c>
      <c r="B6" s="32" t="s">
        <v>13</v>
      </c>
      <c r="C6" s="33" t="s">
        <v>4</v>
      </c>
      <c r="D6" s="34">
        <v>579</v>
      </c>
      <c r="E6" s="33"/>
      <c r="F6" s="34"/>
      <c r="G6" s="34"/>
      <c r="H6" s="34">
        <v>577</v>
      </c>
      <c r="I6" s="34"/>
      <c r="J6" s="35"/>
      <c r="K6" s="35"/>
      <c r="L6" s="36" t="e">
        <f t="shared" ref="L6:L12" si="0">SUM(LARGE(D6:K6,1),LARGE(D6:K6,2),LARGE(D6:K6,3),LARGE(D6:K6,4))</f>
        <v>#NUM!</v>
      </c>
    </row>
    <row r="7" spans="1:12" x14ac:dyDescent="0.25">
      <c r="A7" s="6">
        <v>2</v>
      </c>
      <c r="B7" s="3" t="s">
        <v>31</v>
      </c>
      <c r="C7" s="20" t="s">
        <v>4</v>
      </c>
      <c r="D7" s="20">
        <v>554</v>
      </c>
      <c r="E7" s="20">
        <v>540</v>
      </c>
      <c r="F7" s="21">
        <v>544</v>
      </c>
      <c r="G7" s="21">
        <v>560</v>
      </c>
      <c r="H7" s="21">
        <v>529</v>
      </c>
      <c r="I7" s="21">
        <v>559</v>
      </c>
      <c r="J7" s="22"/>
      <c r="K7" s="22"/>
      <c r="L7" s="23">
        <f t="shared" si="0"/>
        <v>2217</v>
      </c>
    </row>
    <row r="8" spans="1:12" x14ac:dyDescent="0.25">
      <c r="A8" s="6">
        <v>3</v>
      </c>
      <c r="B8" s="3"/>
      <c r="C8" s="4"/>
      <c r="D8" s="5"/>
      <c r="E8" s="4"/>
      <c r="F8" s="5"/>
      <c r="G8" s="5"/>
      <c r="H8" s="5"/>
      <c r="I8" s="5"/>
      <c r="J8" s="18"/>
      <c r="K8" s="18"/>
      <c r="L8" s="23" t="e">
        <f t="shared" si="0"/>
        <v>#NUM!</v>
      </c>
    </row>
    <row r="9" spans="1:12" x14ac:dyDescent="0.25">
      <c r="A9" s="6">
        <v>4</v>
      </c>
      <c r="B9" s="3"/>
      <c r="C9" s="4"/>
      <c r="D9" s="5"/>
      <c r="E9" s="4"/>
      <c r="F9" s="5"/>
      <c r="G9" s="5"/>
      <c r="H9" s="5"/>
      <c r="I9" s="5"/>
      <c r="J9" s="18"/>
      <c r="K9" s="18"/>
      <c r="L9" s="23" t="e">
        <f t="shared" si="0"/>
        <v>#NUM!</v>
      </c>
    </row>
    <row r="10" spans="1:12" x14ac:dyDescent="0.25">
      <c r="A10" s="6">
        <v>5</v>
      </c>
      <c r="B10" s="15"/>
      <c r="C10" s="4"/>
      <c r="D10" s="5"/>
      <c r="E10" s="4"/>
      <c r="F10" s="5"/>
      <c r="G10" s="5"/>
      <c r="H10" s="5"/>
      <c r="I10" s="5"/>
      <c r="J10" s="18"/>
      <c r="K10" s="18"/>
      <c r="L10" s="23" t="e">
        <f t="shared" si="0"/>
        <v>#NUM!</v>
      </c>
    </row>
    <row r="11" spans="1:12" x14ac:dyDescent="0.25">
      <c r="A11" s="6">
        <v>6</v>
      </c>
      <c r="B11" s="3"/>
      <c r="C11" s="5"/>
      <c r="D11" s="5"/>
      <c r="E11" s="4"/>
      <c r="F11" s="5"/>
      <c r="G11" s="5"/>
      <c r="H11" s="5"/>
      <c r="I11" s="5"/>
      <c r="J11" s="18"/>
      <c r="K11" s="18"/>
      <c r="L11" s="23" t="e">
        <f t="shared" si="0"/>
        <v>#NUM!</v>
      </c>
    </row>
    <row r="12" spans="1:12" x14ac:dyDescent="0.25">
      <c r="A12" s="6">
        <v>7</v>
      </c>
      <c r="B12" s="3"/>
      <c r="C12" s="5"/>
      <c r="D12" s="5"/>
      <c r="E12" s="4"/>
      <c r="F12" s="5"/>
      <c r="G12" s="5"/>
      <c r="H12" s="5"/>
      <c r="I12" s="5"/>
      <c r="J12" s="18"/>
      <c r="K12" s="18"/>
      <c r="L12" s="23" t="e">
        <f t="shared" si="0"/>
        <v>#NUM!</v>
      </c>
    </row>
    <row r="14" spans="1:12" ht="15.75" thickBot="1" x14ac:dyDescent="0.3"/>
    <row r="15" spans="1:12" ht="15.75" thickBot="1" x14ac:dyDescent="0.3">
      <c r="A15" s="9" t="s">
        <v>0</v>
      </c>
      <c r="B15" s="7" t="s">
        <v>1</v>
      </c>
      <c r="C15" s="11" t="s">
        <v>3</v>
      </c>
      <c r="D15" s="17">
        <v>45571</v>
      </c>
      <c r="E15" s="11">
        <v>45585</v>
      </c>
      <c r="F15" s="11">
        <v>45606</v>
      </c>
      <c r="G15" s="12">
        <v>45627</v>
      </c>
      <c r="H15" s="12">
        <v>46013</v>
      </c>
      <c r="I15" s="16">
        <v>45669</v>
      </c>
      <c r="J15" s="12"/>
      <c r="K15" s="12"/>
      <c r="L15" s="10" t="s">
        <v>2</v>
      </c>
    </row>
    <row r="16" spans="1:12" x14ac:dyDescent="0.25">
      <c r="A16" s="6">
        <v>1</v>
      </c>
      <c r="B16" s="32" t="s">
        <v>32</v>
      </c>
      <c r="C16" s="33" t="s">
        <v>5</v>
      </c>
      <c r="D16" s="33">
        <v>520</v>
      </c>
      <c r="E16" s="33">
        <v>532</v>
      </c>
      <c r="F16" s="34">
        <v>514</v>
      </c>
      <c r="G16" s="34">
        <v>501</v>
      </c>
      <c r="H16" s="34">
        <v>525</v>
      </c>
      <c r="I16" s="34">
        <v>509</v>
      </c>
      <c r="J16" s="35"/>
      <c r="K16" s="35"/>
      <c r="L16" s="36">
        <f t="shared" ref="L16:L26" si="1">SUM(LARGE(D16:K16,1),LARGE(D16:K16,2),LARGE(D16:K16,3),LARGE(D16:K16,4) )</f>
        <v>2091</v>
      </c>
    </row>
    <row r="17" spans="1:12" x14ac:dyDescent="0.25">
      <c r="A17" s="6">
        <v>2</v>
      </c>
      <c r="B17" s="3" t="s">
        <v>14</v>
      </c>
      <c r="C17" s="4" t="s">
        <v>5</v>
      </c>
      <c r="D17" s="4">
        <v>477</v>
      </c>
      <c r="E17" s="4"/>
      <c r="F17" s="5">
        <v>500</v>
      </c>
      <c r="G17" s="5"/>
      <c r="H17" s="5"/>
      <c r="I17" s="5"/>
      <c r="J17" s="18"/>
      <c r="K17" s="18"/>
      <c r="L17" s="8" t="e">
        <f t="shared" si="1"/>
        <v>#NUM!</v>
      </c>
    </row>
    <row r="18" spans="1:12" x14ac:dyDescent="0.25">
      <c r="A18" s="6">
        <v>3</v>
      </c>
      <c r="B18" s="19" t="s">
        <v>33</v>
      </c>
      <c r="C18" s="4" t="s">
        <v>5</v>
      </c>
      <c r="D18" s="5">
        <v>404</v>
      </c>
      <c r="E18" s="4">
        <v>411</v>
      </c>
      <c r="F18" s="5">
        <v>417</v>
      </c>
      <c r="G18" s="5"/>
      <c r="H18" s="5">
        <v>450</v>
      </c>
      <c r="I18" s="5"/>
      <c r="J18" s="18"/>
      <c r="K18" s="18"/>
      <c r="L18" s="8">
        <f t="shared" si="1"/>
        <v>1682</v>
      </c>
    </row>
    <row r="19" spans="1:12" x14ac:dyDescent="0.25">
      <c r="A19" s="6">
        <v>4</v>
      </c>
      <c r="B19" s="3" t="s">
        <v>34</v>
      </c>
      <c r="C19" s="4" t="s">
        <v>5</v>
      </c>
      <c r="D19" s="5">
        <v>378</v>
      </c>
      <c r="E19" s="4"/>
      <c r="F19" s="5">
        <v>407</v>
      </c>
      <c r="G19" s="5">
        <v>482</v>
      </c>
      <c r="H19" s="5">
        <v>435</v>
      </c>
      <c r="I19" s="5">
        <v>468</v>
      </c>
      <c r="J19" s="18"/>
      <c r="K19" s="18"/>
      <c r="L19" s="8">
        <f t="shared" si="1"/>
        <v>1792</v>
      </c>
    </row>
    <row r="20" spans="1:12" x14ac:dyDescent="0.25">
      <c r="A20" s="6">
        <v>5</v>
      </c>
      <c r="B20" s="3" t="s">
        <v>12</v>
      </c>
      <c r="C20" s="4" t="s">
        <v>5</v>
      </c>
      <c r="D20" s="4"/>
      <c r="E20" s="4">
        <v>496</v>
      </c>
      <c r="F20" s="5"/>
      <c r="G20" s="5">
        <v>470</v>
      </c>
      <c r="H20" s="5"/>
      <c r="I20" s="5"/>
      <c r="J20" s="18"/>
      <c r="K20" s="18"/>
      <c r="L20" s="8" t="e">
        <f t="shared" si="1"/>
        <v>#NUM!</v>
      </c>
    </row>
    <row r="21" spans="1:12" x14ac:dyDescent="0.25">
      <c r="A21" s="6">
        <v>6</v>
      </c>
      <c r="B21" s="3" t="s">
        <v>45</v>
      </c>
      <c r="C21" s="4" t="s">
        <v>5</v>
      </c>
      <c r="D21" s="4"/>
      <c r="E21" s="4">
        <v>537</v>
      </c>
      <c r="F21" s="5">
        <v>512</v>
      </c>
      <c r="G21" s="5"/>
      <c r="H21" s="5">
        <v>520</v>
      </c>
      <c r="I21" s="5">
        <v>482</v>
      </c>
      <c r="J21" s="18"/>
      <c r="K21" s="18"/>
      <c r="L21" s="8">
        <f t="shared" si="1"/>
        <v>2051</v>
      </c>
    </row>
    <row r="22" spans="1:12" x14ac:dyDescent="0.25">
      <c r="A22" s="6">
        <v>7</v>
      </c>
      <c r="B22" s="3" t="s">
        <v>47</v>
      </c>
      <c r="C22" s="4" t="s">
        <v>5</v>
      </c>
      <c r="D22" s="4"/>
      <c r="E22" s="4"/>
      <c r="F22" s="5"/>
      <c r="G22" s="5">
        <v>514</v>
      </c>
      <c r="H22" s="5"/>
      <c r="I22" s="5"/>
      <c r="J22" s="18"/>
      <c r="K22" s="18"/>
      <c r="L22" s="8" t="e">
        <f t="shared" si="1"/>
        <v>#NUM!</v>
      </c>
    </row>
    <row r="23" spans="1:12" x14ac:dyDescent="0.25">
      <c r="A23" s="6">
        <v>8</v>
      </c>
      <c r="B23" s="3" t="s">
        <v>48</v>
      </c>
      <c r="C23" s="4" t="s">
        <v>5</v>
      </c>
      <c r="D23" s="4"/>
      <c r="E23" s="4"/>
      <c r="F23" s="5"/>
      <c r="G23" s="5">
        <v>538</v>
      </c>
      <c r="H23" s="5"/>
      <c r="I23" s="5"/>
      <c r="J23" s="18"/>
      <c r="K23" s="18"/>
      <c r="L23" s="8" t="e">
        <f t="shared" si="1"/>
        <v>#NUM!</v>
      </c>
    </row>
    <row r="24" spans="1:12" x14ac:dyDescent="0.25">
      <c r="A24" s="6">
        <v>9</v>
      </c>
      <c r="B24" s="3" t="s">
        <v>49</v>
      </c>
      <c r="C24" s="4" t="s">
        <v>5</v>
      </c>
      <c r="D24" s="4"/>
      <c r="E24" s="4"/>
      <c r="F24" s="5"/>
      <c r="G24" s="5">
        <v>545</v>
      </c>
      <c r="H24" s="5"/>
      <c r="I24" s="5"/>
      <c r="J24" s="18"/>
      <c r="K24" s="18"/>
      <c r="L24" s="8" t="e">
        <f t="shared" si="1"/>
        <v>#NUM!</v>
      </c>
    </row>
    <row r="25" spans="1:12" x14ac:dyDescent="0.25">
      <c r="A25" s="6">
        <v>10</v>
      </c>
      <c r="B25" s="3" t="s">
        <v>50</v>
      </c>
      <c r="C25" s="4" t="s">
        <v>5</v>
      </c>
      <c r="D25" s="4"/>
      <c r="E25" s="4"/>
      <c r="F25" s="5"/>
      <c r="G25" s="5">
        <v>393</v>
      </c>
      <c r="H25" s="5"/>
      <c r="I25" s="5"/>
      <c r="J25" s="18"/>
      <c r="K25" s="18"/>
      <c r="L25" s="8" t="e">
        <f t="shared" si="1"/>
        <v>#NUM!</v>
      </c>
    </row>
    <row r="26" spans="1:12" x14ac:dyDescent="0.25">
      <c r="A26" s="6">
        <v>11</v>
      </c>
      <c r="B26" s="3" t="s">
        <v>51</v>
      </c>
      <c r="C26" s="4" t="s">
        <v>5</v>
      </c>
      <c r="D26" s="4"/>
      <c r="E26" s="4"/>
      <c r="F26" s="5"/>
      <c r="G26" s="5">
        <v>489</v>
      </c>
      <c r="H26" s="5"/>
      <c r="I26" s="5"/>
      <c r="J26" s="5"/>
      <c r="K26" s="5"/>
      <c r="L26" s="8" t="e">
        <f t="shared" si="1"/>
        <v>#NUM!</v>
      </c>
    </row>
    <row r="27" spans="1:12" x14ac:dyDescent="0.25">
      <c r="A27" s="6">
        <v>12</v>
      </c>
      <c r="B27" s="3" t="s">
        <v>52</v>
      </c>
      <c r="C27" s="4" t="s">
        <v>5</v>
      </c>
      <c r="D27" s="4"/>
      <c r="E27" s="4"/>
      <c r="F27" s="5"/>
      <c r="G27" s="5">
        <v>503</v>
      </c>
      <c r="H27" s="5"/>
      <c r="I27" s="5"/>
      <c r="J27" s="5"/>
      <c r="K27" s="5"/>
      <c r="L27" s="8" t="e">
        <f>SUM(LARGE(D27:K27,1),LARGE(D27:K27,2),LARGE(D27:K27,3),LARGE(D27:K27,4),LARGE(D27:K27,5),LARGE(D27:K27,6) )</f>
        <v>#NUM!</v>
      </c>
    </row>
    <row r="28" spans="1:12" x14ac:dyDescent="0.25">
      <c r="A28" s="53"/>
      <c r="B28" s="54"/>
      <c r="C28" s="55"/>
      <c r="D28" s="55"/>
      <c r="E28" s="55"/>
      <c r="F28" s="56"/>
      <c r="G28" s="56"/>
      <c r="H28" s="56"/>
      <c r="I28" s="56"/>
      <c r="J28" s="56"/>
      <c r="K28" s="56"/>
      <c r="L28" s="57"/>
    </row>
    <row r="29" spans="1:12" x14ac:dyDescent="0.25">
      <c r="A29" s="53"/>
      <c r="B29" s="54"/>
      <c r="C29" s="55"/>
      <c r="D29" s="55"/>
      <c r="E29" s="55"/>
      <c r="F29" s="56"/>
      <c r="G29" s="56"/>
      <c r="H29" s="56"/>
      <c r="I29" s="56"/>
      <c r="J29" s="56"/>
      <c r="K29" s="56"/>
      <c r="L29" s="57"/>
    </row>
    <row r="30" spans="1:12" x14ac:dyDescent="0.25">
      <c r="A30" s="53"/>
      <c r="B30" s="54"/>
      <c r="C30" s="55"/>
      <c r="D30" s="55"/>
      <c r="E30" s="55"/>
      <c r="F30" s="56"/>
      <c r="G30" s="56"/>
      <c r="H30" s="56"/>
      <c r="I30" s="56"/>
      <c r="J30" s="56"/>
      <c r="K30" s="56"/>
      <c r="L30" s="57"/>
    </row>
    <row r="31" spans="1:12" ht="15.75" thickBot="1" x14ac:dyDescent="0.3">
      <c r="A31" s="24"/>
      <c r="C31" s="25"/>
      <c r="D31" s="25"/>
      <c r="E31" s="25"/>
      <c r="F31" s="13"/>
      <c r="G31" s="13"/>
      <c r="H31" s="13"/>
      <c r="I31" s="13"/>
      <c r="J31" s="13"/>
      <c r="K31" s="13"/>
      <c r="L31" s="26"/>
    </row>
    <row r="32" spans="1:12" ht="15.75" thickBot="1" x14ac:dyDescent="0.3">
      <c r="A32" s="9" t="s">
        <v>0</v>
      </c>
      <c r="B32" s="7" t="s">
        <v>1</v>
      </c>
      <c r="C32" s="11" t="s">
        <v>3</v>
      </c>
      <c r="D32" s="17">
        <v>45571</v>
      </c>
      <c r="E32" s="11">
        <v>45585</v>
      </c>
      <c r="F32" s="11">
        <v>45606</v>
      </c>
      <c r="G32" s="12">
        <v>45627</v>
      </c>
      <c r="H32" s="12">
        <v>46013</v>
      </c>
      <c r="I32" s="16">
        <v>45669</v>
      </c>
      <c r="J32" s="12"/>
      <c r="K32" s="12"/>
      <c r="L32" s="10" t="s">
        <v>2</v>
      </c>
    </row>
    <row r="33" spans="1:12" x14ac:dyDescent="0.25">
      <c r="A33" s="6">
        <v>1</v>
      </c>
      <c r="B33" s="32" t="s">
        <v>35</v>
      </c>
      <c r="C33" s="33" t="s">
        <v>9</v>
      </c>
      <c r="D33" s="33">
        <v>495</v>
      </c>
      <c r="E33" s="33">
        <v>530</v>
      </c>
      <c r="F33" s="34">
        <v>524</v>
      </c>
      <c r="G33" s="34">
        <v>516</v>
      </c>
      <c r="H33" s="34">
        <v>515</v>
      </c>
      <c r="I33" s="34">
        <v>509</v>
      </c>
      <c r="J33" s="35"/>
      <c r="K33" s="35"/>
      <c r="L33" s="36">
        <f>SUM(LARGE(D33:K33,1),LARGE(D33:K33,2),LARGE(D33:K33,3),LARGE(D33:K33,4))</f>
        <v>2085</v>
      </c>
    </row>
    <row r="34" spans="1:12" x14ac:dyDescent="0.25">
      <c r="A34" s="6">
        <v>2</v>
      </c>
      <c r="B34" s="3" t="s">
        <v>36</v>
      </c>
      <c r="C34" s="4" t="s">
        <v>9</v>
      </c>
      <c r="D34" s="4">
        <v>463</v>
      </c>
      <c r="E34" s="4"/>
      <c r="F34" s="5"/>
      <c r="G34" s="5"/>
      <c r="H34" s="5"/>
      <c r="I34" s="5"/>
      <c r="J34" s="18"/>
      <c r="K34" s="18"/>
      <c r="L34" s="8" t="e">
        <f>SUM(LARGE(D34:K34,1),LARGE(D34:K34,2),LARGE(D34:K34,3),LARGE(D34:K34,4))</f>
        <v>#NUM!</v>
      </c>
    </row>
    <row r="35" spans="1:12" x14ac:dyDescent="0.25">
      <c r="A35" s="6">
        <v>3</v>
      </c>
      <c r="B35" s="3" t="s">
        <v>46</v>
      </c>
      <c r="C35" s="4" t="s">
        <v>9</v>
      </c>
      <c r="D35" s="4"/>
      <c r="E35" s="4"/>
      <c r="F35" s="5">
        <v>354</v>
      </c>
      <c r="G35" s="5"/>
      <c r="H35" s="5"/>
      <c r="I35" s="5">
        <v>447</v>
      </c>
      <c r="J35" s="18"/>
      <c r="K35" s="18"/>
      <c r="L35" s="8" t="e">
        <f>SUM(LARGE(D35:K35,1),LARGE(D35:K35,2),LARGE(D35:K35,3),LARGE(D35:K35,4))</f>
        <v>#NUM!</v>
      </c>
    </row>
    <row r="36" spans="1:12" x14ac:dyDescent="0.25">
      <c r="A36" s="6">
        <v>4</v>
      </c>
      <c r="B36" s="3"/>
      <c r="C36" s="4" t="s">
        <v>9</v>
      </c>
      <c r="D36" s="4"/>
      <c r="E36" s="4"/>
      <c r="F36" s="5"/>
      <c r="G36" s="5"/>
      <c r="H36" s="5"/>
      <c r="I36" s="5"/>
      <c r="J36" s="18"/>
      <c r="K36" s="18"/>
      <c r="L36" s="8" t="e">
        <f>SUM(LARGE(D36:K36,1),LARGE(D36:K36,2),LARGE(D36:K36,3),LARGE(D36:K36,4))</f>
        <v>#NUM!</v>
      </c>
    </row>
    <row r="37" spans="1:12" x14ac:dyDescent="0.25">
      <c r="A37" s="6">
        <v>5</v>
      </c>
      <c r="B37" s="3"/>
      <c r="C37" s="4" t="s">
        <v>9</v>
      </c>
      <c r="D37" s="4"/>
      <c r="E37" s="4"/>
      <c r="F37" s="5"/>
      <c r="G37" s="5"/>
      <c r="H37" s="5"/>
      <c r="I37" s="5"/>
      <c r="J37" s="5"/>
      <c r="K37" s="5"/>
      <c r="L37" s="8" t="e">
        <f>SUM(LARGE(D37:K37,1),LARGE(D37:K37,2),LARGE(D37:K37,3),LARGE(D37:K37,4))</f>
        <v>#NUM!</v>
      </c>
    </row>
    <row r="38" spans="1:12" ht="15.75" thickBot="1" x14ac:dyDescent="0.3"/>
    <row r="39" spans="1:12" ht="15.75" thickBot="1" x14ac:dyDescent="0.3">
      <c r="A39" s="9" t="s">
        <v>0</v>
      </c>
      <c r="B39" s="7" t="s">
        <v>1</v>
      </c>
      <c r="C39" s="11" t="s">
        <v>3</v>
      </c>
      <c r="D39" s="17">
        <v>45571</v>
      </c>
      <c r="E39" s="11">
        <v>45585</v>
      </c>
      <c r="F39" s="11">
        <v>45606</v>
      </c>
      <c r="G39" s="12">
        <v>45627</v>
      </c>
      <c r="H39" s="12">
        <v>46013</v>
      </c>
      <c r="I39" s="16">
        <v>45669</v>
      </c>
      <c r="J39" s="12"/>
      <c r="K39" s="12"/>
      <c r="L39" s="10" t="s">
        <v>2</v>
      </c>
    </row>
    <row r="40" spans="1:12" x14ac:dyDescent="0.25">
      <c r="A40" s="6">
        <v>1</v>
      </c>
      <c r="B40" s="37" t="s">
        <v>19</v>
      </c>
      <c r="C40" s="33" t="s">
        <v>38</v>
      </c>
      <c r="D40" s="33">
        <v>494</v>
      </c>
      <c r="E40" s="33"/>
      <c r="F40" s="34"/>
      <c r="G40" s="34"/>
      <c r="H40" s="34"/>
      <c r="I40" s="34"/>
      <c r="J40" s="35"/>
      <c r="K40" s="35"/>
      <c r="L40" s="36" t="e">
        <f>SUM(LARGE(D40:K40,1),LARGE(D40:K40,2),LARGE(D40:K40,3),LARGE(D40:K40,4))</f>
        <v>#NUM!</v>
      </c>
    </row>
    <row r="41" spans="1:12" x14ac:dyDescent="0.25">
      <c r="A41" s="6">
        <v>2</v>
      </c>
      <c r="B41" s="3" t="s">
        <v>43</v>
      </c>
      <c r="C41" s="33" t="s">
        <v>38</v>
      </c>
      <c r="D41" s="4"/>
      <c r="E41" s="4">
        <v>487</v>
      </c>
      <c r="F41" s="5"/>
      <c r="G41" s="5"/>
      <c r="H41" s="5">
        <v>506</v>
      </c>
      <c r="I41" s="5">
        <v>495</v>
      </c>
      <c r="J41" s="18"/>
      <c r="K41" s="18"/>
      <c r="L41" s="8" t="e">
        <f>SUM(LARGE(D41:K41,1),LARGE(D41:K41,2),LARGE(D41:K41,3),LARGE(D41:K41,4))</f>
        <v>#NUM!</v>
      </c>
    </row>
    <row r="42" spans="1:12" x14ac:dyDescent="0.25">
      <c r="A42" s="6">
        <v>3</v>
      </c>
      <c r="B42" s="3" t="s">
        <v>44</v>
      </c>
      <c r="C42" s="33" t="s">
        <v>38</v>
      </c>
      <c r="D42" s="4"/>
      <c r="E42" s="4"/>
      <c r="F42" s="5">
        <v>307</v>
      </c>
      <c r="G42" s="5"/>
      <c r="H42" s="5"/>
      <c r="I42" s="5"/>
      <c r="J42" s="18"/>
      <c r="K42" s="18"/>
      <c r="L42" s="8" t="e">
        <f>SUM(LARGE(D42:K42,1),LARGE(D42:K42,2),LARGE(D42:K42,3),LARGE(D42:K42,4))</f>
        <v>#NUM!</v>
      </c>
    </row>
    <row r="43" spans="1:12" x14ac:dyDescent="0.25">
      <c r="A43" s="6">
        <v>4</v>
      </c>
      <c r="B43" s="3"/>
      <c r="C43" s="4"/>
      <c r="D43" s="4"/>
      <c r="E43" s="4"/>
      <c r="F43" s="5"/>
      <c r="G43" s="5"/>
      <c r="H43" s="5"/>
      <c r="I43" s="5"/>
      <c r="J43" s="18"/>
      <c r="K43" s="18"/>
      <c r="L43" s="8" t="e">
        <f>SUM(LARGE(D43:K43,1),LARGE(D43:K43,2),LARGE(D43:K43,3),LARGE(D43:K43,4))</f>
        <v>#NUM!</v>
      </c>
    </row>
    <row r="44" spans="1:12" x14ac:dyDescent="0.25">
      <c r="A44" s="24"/>
      <c r="C44" s="25"/>
      <c r="D44" s="25"/>
      <c r="E44" s="25"/>
      <c r="F44" s="13"/>
      <c r="G44" s="13"/>
      <c r="H44" s="13"/>
      <c r="I44" s="13"/>
      <c r="J44" s="13"/>
      <c r="K44" s="13"/>
      <c r="L44" s="26"/>
    </row>
    <row r="45" spans="1:12" ht="15.75" thickBot="1" x14ac:dyDescent="0.3">
      <c r="A45" s="24"/>
      <c r="C45" s="25"/>
      <c r="D45" s="25"/>
      <c r="E45" s="25"/>
      <c r="F45" s="13"/>
      <c r="G45" s="13"/>
      <c r="H45" s="13"/>
      <c r="I45" s="13"/>
      <c r="J45" s="13"/>
      <c r="K45" s="13"/>
      <c r="L45" s="26"/>
    </row>
    <row r="46" spans="1:12" ht="15.75" thickBot="1" x14ac:dyDescent="0.3">
      <c r="A46" s="9" t="s">
        <v>0</v>
      </c>
      <c r="B46" s="7" t="s">
        <v>1</v>
      </c>
      <c r="C46" s="11" t="s">
        <v>3</v>
      </c>
      <c r="D46" s="17">
        <v>45571</v>
      </c>
      <c r="E46" s="11">
        <v>45585</v>
      </c>
      <c r="F46" s="11">
        <v>45606</v>
      </c>
      <c r="G46" s="12">
        <v>45627</v>
      </c>
      <c r="H46" s="12">
        <v>46013</v>
      </c>
      <c r="I46" s="16">
        <v>45669</v>
      </c>
      <c r="J46" s="12"/>
      <c r="K46" s="12"/>
      <c r="L46" s="10" t="s">
        <v>2</v>
      </c>
    </row>
    <row r="47" spans="1:12" x14ac:dyDescent="0.25">
      <c r="A47" s="6">
        <v>1</v>
      </c>
      <c r="B47" s="15" t="s">
        <v>22</v>
      </c>
      <c r="C47" s="20" t="s">
        <v>37</v>
      </c>
      <c r="D47" s="4">
        <v>510</v>
      </c>
      <c r="E47" s="4"/>
      <c r="F47" s="5"/>
      <c r="G47" s="5"/>
      <c r="H47" s="5">
        <v>460</v>
      </c>
      <c r="I47" s="5">
        <v>528</v>
      </c>
      <c r="J47" s="18"/>
      <c r="K47" s="18"/>
      <c r="L47" s="8" t="e">
        <f>SUM(LARGE(D47:K47,1),LARGE(D47:K47,2),LARGE(D47:K47,3),LARGE(D47:K47,4))</f>
        <v>#NUM!</v>
      </c>
    </row>
    <row r="48" spans="1:12" x14ac:dyDescent="0.25">
      <c r="A48" s="6">
        <v>2</v>
      </c>
      <c r="B48" s="3"/>
      <c r="C48" s="20"/>
      <c r="D48" s="4"/>
      <c r="E48" s="4"/>
      <c r="F48" s="5"/>
      <c r="G48" s="5"/>
      <c r="H48" s="5"/>
      <c r="I48" s="5"/>
      <c r="J48" s="18"/>
      <c r="K48" s="18"/>
      <c r="L48" s="8" t="e">
        <f>SUM(LARGE(D48:K48,1),LARGE(D48:K48,2),LARGE(D48:K48,3),LARGE(D48:K48,4))</f>
        <v>#NUM!</v>
      </c>
    </row>
    <row r="49" spans="1:12" x14ac:dyDescent="0.25">
      <c r="A49" s="6">
        <v>3</v>
      </c>
      <c r="B49" s="3"/>
      <c r="C49" s="20"/>
      <c r="D49" s="4"/>
      <c r="E49" s="4"/>
      <c r="F49" s="5"/>
      <c r="G49" s="5"/>
      <c r="H49" s="5"/>
      <c r="I49" s="5"/>
      <c r="J49" s="18"/>
      <c r="K49" s="18"/>
      <c r="L49" s="8" t="e">
        <f>SUM(LARGE(D49:K49,1),LARGE(D49:K49,2),LARGE(D49:K49,3),LARGE(D49:K49,4))</f>
        <v>#NUM!</v>
      </c>
    </row>
    <row r="50" spans="1:12" x14ac:dyDescent="0.25">
      <c r="A50" s="6">
        <v>4</v>
      </c>
      <c r="B50" s="3"/>
      <c r="C50" s="4"/>
      <c r="D50" s="4"/>
      <c r="E50" s="4"/>
      <c r="F50" s="5"/>
      <c r="G50" s="5"/>
      <c r="H50" s="5"/>
      <c r="I50" s="5"/>
      <c r="J50" s="18"/>
      <c r="K50" s="18"/>
      <c r="L50" s="8" t="e">
        <f>SUM(LARGE(D50:K50,1),LARGE(D50:K50,2),LARGE(D50:K50,3),LARGE(D50:K50,4))</f>
        <v>#NUM!</v>
      </c>
    </row>
    <row r="51" spans="1:12" x14ac:dyDescent="0.25">
      <c r="A51" s="24"/>
      <c r="C51" s="25"/>
      <c r="D51" s="25"/>
      <c r="E51" s="25"/>
      <c r="F51" s="13"/>
      <c r="G51" s="13"/>
      <c r="H51" s="13"/>
      <c r="I51" s="13"/>
      <c r="J51" s="13"/>
      <c r="K51" s="13"/>
      <c r="L51" s="26"/>
    </row>
    <row r="52" spans="1:12" ht="15.75" thickBot="1" x14ac:dyDescent="0.3"/>
    <row r="53" spans="1:12" ht="15.75" thickBot="1" x14ac:dyDescent="0.3">
      <c r="A53" s="9" t="s">
        <v>0</v>
      </c>
      <c r="B53" s="7" t="s">
        <v>1</v>
      </c>
      <c r="C53" s="11" t="s">
        <v>3</v>
      </c>
      <c r="D53" s="17">
        <v>45571</v>
      </c>
      <c r="E53" s="11">
        <v>45585</v>
      </c>
      <c r="F53" s="11">
        <v>45606</v>
      </c>
      <c r="G53" s="12">
        <v>45627</v>
      </c>
      <c r="H53" s="12">
        <v>46013</v>
      </c>
      <c r="I53" s="16">
        <v>45669</v>
      </c>
      <c r="J53" s="12"/>
      <c r="K53" s="12"/>
      <c r="L53" s="10" t="s">
        <v>2</v>
      </c>
    </row>
    <row r="54" spans="1:12" x14ac:dyDescent="0.25">
      <c r="A54" s="6">
        <v>1</v>
      </c>
      <c r="B54" s="32" t="s">
        <v>25</v>
      </c>
      <c r="C54" s="33" t="s">
        <v>39</v>
      </c>
      <c r="D54" s="33">
        <v>459</v>
      </c>
      <c r="E54" s="33"/>
      <c r="F54" s="34"/>
      <c r="G54" s="34"/>
      <c r="H54" s="34"/>
      <c r="I54" s="34"/>
      <c r="J54" s="35"/>
      <c r="K54" s="35"/>
      <c r="L54" s="36" t="e">
        <f t="shared" ref="L54:L59" si="2">SUM(LARGE(D54:K54,1),LARGE(D54:K54,2),LARGE(D54:K54,3),LARGE(D54:K54,4))</f>
        <v>#NUM!</v>
      </c>
    </row>
    <row r="55" spans="1:12" x14ac:dyDescent="0.25">
      <c r="A55" s="6">
        <v>2</v>
      </c>
      <c r="B55" s="3" t="s">
        <v>28</v>
      </c>
      <c r="C55" s="33" t="s">
        <v>39</v>
      </c>
      <c r="D55" s="4">
        <v>376</v>
      </c>
      <c r="E55" s="4"/>
      <c r="F55" s="5"/>
      <c r="G55" s="5"/>
      <c r="H55" s="5"/>
      <c r="I55" s="21"/>
      <c r="J55" s="22"/>
      <c r="K55" s="22"/>
      <c r="L55" s="23" t="e">
        <f t="shared" si="2"/>
        <v>#NUM!</v>
      </c>
    </row>
    <row r="56" spans="1:12" x14ac:dyDescent="0.25">
      <c r="A56" s="6">
        <v>3</v>
      </c>
      <c r="B56" s="3" t="s">
        <v>40</v>
      </c>
      <c r="C56" s="33" t="s">
        <v>39</v>
      </c>
      <c r="D56" s="4">
        <v>538</v>
      </c>
      <c r="E56" s="4">
        <v>541</v>
      </c>
      <c r="F56" s="5"/>
      <c r="G56" s="5">
        <v>516</v>
      </c>
      <c r="H56" s="5">
        <v>528</v>
      </c>
      <c r="I56" s="5">
        <v>545</v>
      </c>
      <c r="J56" s="18"/>
      <c r="K56" s="18"/>
      <c r="L56" s="23">
        <f t="shared" si="2"/>
        <v>2152</v>
      </c>
    </row>
    <row r="57" spans="1:12" x14ac:dyDescent="0.25">
      <c r="A57" s="6">
        <v>4</v>
      </c>
      <c r="B57" s="3" t="s">
        <v>41</v>
      </c>
      <c r="C57" s="33" t="s">
        <v>39</v>
      </c>
      <c r="D57" s="4">
        <v>458</v>
      </c>
      <c r="E57" s="4">
        <v>373</v>
      </c>
      <c r="F57" s="5">
        <v>449</v>
      </c>
      <c r="G57" s="5"/>
      <c r="H57" s="5">
        <v>317</v>
      </c>
      <c r="I57" s="5">
        <v>327</v>
      </c>
      <c r="J57" s="18"/>
      <c r="K57" s="18"/>
      <c r="L57" s="23">
        <f t="shared" si="2"/>
        <v>1607</v>
      </c>
    </row>
    <row r="58" spans="1:12" x14ac:dyDescent="0.25">
      <c r="A58" s="6">
        <v>5</v>
      </c>
      <c r="B58" s="3" t="s">
        <v>21</v>
      </c>
      <c r="C58" s="33" t="s">
        <v>39</v>
      </c>
      <c r="D58" s="4">
        <v>427</v>
      </c>
      <c r="E58" s="4"/>
      <c r="F58" s="5">
        <v>423</v>
      </c>
      <c r="G58" s="5"/>
      <c r="H58" s="5"/>
      <c r="I58" s="5"/>
      <c r="J58" s="18"/>
      <c r="K58" s="18"/>
      <c r="L58" s="23" t="e">
        <f t="shared" si="2"/>
        <v>#NUM!</v>
      </c>
    </row>
    <row r="59" spans="1:12" x14ac:dyDescent="0.25">
      <c r="A59" s="6">
        <v>6</v>
      </c>
      <c r="B59" s="3"/>
      <c r="C59" s="20"/>
      <c r="D59" s="4"/>
      <c r="E59" s="4"/>
      <c r="F59" s="5"/>
      <c r="G59" s="5"/>
      <c r="H59" s="5"/>
      <c r="I59" s="5"/>
      <c r="J59" s="18"/>
      <c r="K59" s="18"/>
      <c r="L59" s="23" t="e">
        <f t="shared" si="2"/>
        <v>#NUM!</v>
      </c>
    </row>
    <row r="60" spans="1:12" ht="15.75" thickBot="1" x14ac:dyDescent="0.3">
      <c r="A60" s="24"/>
      <c r="C60" s="25"/>
      <c r="D60" s="25"/>
      <c r="E60" s="25"/>
      <c r="F60" s="13"/>
      <c r="G60" s="13"/>
      <c r="H60" s="13"/>
      <c r="I60" s="13"/>
      <c r="J60" s="13"/>
      <c r="K60" s="13"/>
      <c r="L60" s="26"/>
    </row>
    <row r="61" spans="1:12" ht="15.75" thickBot="1" x14ac:dyDescent="0.3">
      <c r="A61" s="9" t="s">
        <v>0</v>
      </c>
      <c r="B61" s="7" t="s">
        <v>1</v>
      </c>
      <c r="C61" s="11" t="s">
        <v>3</v>
      </c>
      <c r="D61" s="17">
        <v>45541</v>
      </c>
      <c r="E61" s="11">
        <v>45585</v>
      </c>
      <c r="F61" s="11">
        <v>45606</v>
      </c>
      <c r="G61" s="12">
        <v>45627</v>
      </c>
      <c r="H61" s="12">
        <v>46013</v>
      </c>
      <c r="I61" s="16">
        <v>45669</v>
      </c>
      <c r="J61" s="12"/>
      <c r="K61" s="12"/>
      <c r="L61" s="10" t="s">
        <v>2</v>
      </c>
    </row>
    <row r="62" spans="1:12" x14ac:dyDescent="0.25">
      <c r="A62" s="6">
        <v>1</v>
      </c>
      <c r="B62" s="32" t="s">
        <v>15</v>
      </c>
      <c r="C62" s="33" t="s">
        <v>42</v>
      </c>
      <c r="D62" s="34"/>
      <c r="E62" s="33">
        <v>465</v>
      </c>
      <c r="F62" s="34">
        <v>506</v>
      </c>
      <c r="G62" s="34"/>
      <c r="H62" s="34"/>
      <c r="I62" s="34"/>
      <c r="J62" s="35"/>
      <c r="K62" s="35"/>
      <c r="L62" s="36" t="e">
        <f t="shared" ref="L62" si="3">SUM(LARGE(D62:K62,1),LARGE(D62:K62,2),LARGE(D62:K62,3),LARGE(D62:K62,4))</f>
        <v>#NUM!</v>
      </c>
    </row>
    <row r="63" spans="1:12" x14ac:dyDescent="0.25">
      <c r="A63" s="38"/>
      <c r="B63" s="39"/>
      <c r="C63" s="40"/>
      <c r="D63" s="25"/>
      <c r="E63" s="40"/>
      <c r="F63" s="41"/>
      <c r="G63" s="42"/>
      <c r="H63" s="42"/>
      <c r="I63" s="41"/>
      <c r="J63" s="42"/>
      <c r="K63" s="42"/>
      <c r="L63" s="43"/>
    </row>
    <row r="64" spans="1:12" ht="15.75" thickBot="1" x14ac:dyDescent="0.3">
      <c r="A64" s="38"/>
      <c r="B64" s="39"/>
      <c r="C64" s="40"/>
      <c r="D64" s="25"/>
      <c r="E64" s="40"/>
      <c r="F64" s="41"/>
      <c r="G64" s="42"/>
      <c r="H64" s="42"/>
      <c r="I64" s="41"/>
      <c r="J64" s="42"/>
      <c r="K64" s="42"/>
      <c r="L64" s="43"/>
    </row>
    <row r="65" spans="1:12" ht="15.75" thickBot="1" x14ac:dyDescent="0.3">
      <c r="A65" s="9" t="s">
        <v>0</v>
      </c>
      <c r="B65" s="7" t="s">
        <v>1</v>
      </c>
      <c r="C65" s="11" t="s">
        <v>3</v>
      </c>
      <c r="D65" s="17">
        <v>45541</v>
      </c>
      <c r="E65" s="11">
        <v>45585</v>
      </c>
      <c r="F65" s="11">
        <v>45606</v>
      </c>
      <c r="G65" s="12">
        <v>45627</v>
      </c>
      <c r="H65" s="12">
        <v>46013</v>
      </c>
      <c r="I65" s="16">
        <v>45669</v>
      </c>
      <c r="J65" s="12"/>
      <c r="K65" s="12"/>
      <c r="L65" s="10" t="s">
        <v>2</v>
      </c>
    </row>
    <row r="66" spans="1:12" x14ac:dyDescent="0.25">
      <c r="A66" s="6">
        <v>2</v>
      </c>
      <c r="B66" s="3" t="s">
        <v>18</v>
      </c>
      <c r="C66" s="20" t="s">
        <v>20</v>
      </c>
      <c r="D66" s="4"/>
      <c r="E66" s="4"/>
      <c r="F66" s="5">
        <v>475</v>
      </c>
      <c r="G66" s="5">
        <v>485</v>
      </c>
      <c r="H66" s="5">
        <v>508</v>
      </c>
      <c r="I66" s="21">
        <v>450</v>
      </c>
      <c r="J66" s="22"/>
      <c r="K66" s="22"/>
      <c r="L66" s="23">
        <f>SUM(LARGE(D66:K66,1),LARGE(D66:K66,2),LARGE(D66:K66,3),LARGE(D66:K66,4))</f>
        <v>1918</v>
      </c>
    </row>
    <row r="67" spans="1:12" x14ac:dyDescent="0.25">
      <c r="A67" s="6">
        <v>3</v>
      </c>
      <c r="B67" s="19"/>
      <c r="C67" s="20"/>
      <c r="D67" s="20"/>
      <c r="E67" s="20"/>
      <c r="F67" s="21"/>
      <c r="G67" s="21"/>
      <c r="H67" s="21"/>
      <c r="I67" s="21"/>
      <c r="J67" s="22"/>
      <c r="K67" s="22"/>
      <c r="L67" s="23" t="e">
        <f>SUM(LARGE(D67:K67,1),LARGE(D67:K67,2),LARGE(D67:K67,3),LARGE(D67:K67,4))</f>
        <v>#NUM!</v>
      </c>
    </row>
    <row r="68" spans="1:12" x14ac:dyDescent="0.25">
      <c r="A68" s="6">
        <v>4</v>
      </c>
      <c r="B68" s="19"/>
      <c r="C68" s="20"/>
      <c r="D68" s="20"/>
      <c r="E68" s="20"/>
      <c r="F68" s="21"/>
      <c r="G68" s="21"/>
      <c r="H68" s="21"/>
      <c r="I68" s="21"/>
      <c r="J68" s="21"/>
      <c r="K68" s="21"/>
      <c r="L68" s="31"/>
    </row>
    <row r="69" spans="1:12" x14ac:dyDescent="0.25">
      <c r="A69" s="24"/>
      <c r="B69" s="27"/>
      <c r="C69" s="28"/>
      <c r="D69" s="28"/>
      <c r="E69" s="28"/>
      <c r="F69" s="29"/>
      <c r="G69" s="29"/>
      <c r="H69" s="29"/>
      <c r="I69" s="29"/>
      <c r="J69" s="29"/>
      <c r="K69" s="29"/>
      <c r="L69" s="30"/>
    </row>
    <row r="70" spans="1:12" ht="15.75" thickBot="1" x14ac:dyDescent="0.3">
      <c r="A70" s="24"/>
      <c r="C70" s="25"/>
      <c r="D70" s="25"/>
      <c r="E70" s="25"/>
      <c r="F70" s="13"/>
      <c r="G70" s="13"/>
      <c r="H70" s="13"/>
      <c r="I70" s="13"/>
      <c r="J70" s="13"/>
      <c r="K70" s="13"/>
      <c r="L70" s="26"/>
    </row>
    <row r="71" spans="1:12" ht="15.75" thickBot="1" x14ac:dyDescent="0.3">
      <c r="A71" s="9" t="s">
        <v>0</v>
      </c>
      <c r="B71" s="7" t="s">
        <v>1</v>
      </c>
      <c r="C71" s="11" t="s">
        <v>3</v>
      </c>
      <c r="D71" s="17">
        <v>45541</v>
      </c>
      <c r="E71" s="11">
        <v>45585</v>
      </c>
      <c r="F71" s="11">
        <v>45606</v>
      </c>
      <c r="G71" s="12">
        <v>45627</v>
      </c>
      <c r="H71" s="12">
        <v>46013</v>
      </c>
      <c r="I71" s="16">
        <v>45669</v>
      </c>
      <c r="J71" s="12"/>
      <c r="K71" s="12"/>
      <c r="L71" s="10" t="s">
        <v>2</v>
      </c>
    </row>
    <row r="72" spans="1:12" x14ac:dyDescent="0.25">
      <c r="A72" s="6">
        <v>1</v>
      </c>
      <c r="B72" s="3" t="s">
        <v>25</v>
      </c>
      <c r="C72" s="4" t="s">
        <v>26</v>
      </c>
      <c r="D72" s="4"/>
      <c r="E72" s="4"/>
      <c r="F72" s="5"/>
      <c r="G72" s="5"/>
      <c r="H72" s="5"/>
      <c r="I72" s="5"/>
      <c r="J72" s="18"/>
      <c r="K72" s="18"/>
      <c r="L72" s="8" t="e">
        <f>SUM(LARGE(D72:K72,1),LARGE(D72:K72,2),LARGE(D72:K72,3),LARGE(D72:K72,4),LARGE(D72:K72,5),LARGE(D72:K72,6))</f>
        <v>#NUM!</v>
      </c>
    </row>
    <row r="73" spans="1:12" x14ac:dyDescent="0.25">
      <c r="A73" s="6">
        <v>2</v>
      </c>
      <c r="B73" s="3" t="s">
        <v>27</v>
      </c>
      <c r="C73" s="4" t="s">
        <v>26</v>
      </c>
      <c r="D73" s="4"/>
      <c r="E73" s="4"/>
      <c r="F73" s="5"/>
      <c r="G73" s="5"/>
      <c r="H73" s="5"/>
      <c r="I73" s="5"/>
      <c r="J73" s="18"/>
      <c r="K73" s="18"/>
      <c r="L73" s="8" t="e">
        <f>SUM(LARGE(D73:K73,1),LARGE(D73:K73,2),LARGE(D73:K73,3),LARGE(D73:I73,4),LARGE(D73:K73,5),LARGE(D73:I73,6))</f>
        <v>#NUM!</v>
      </c>
    </row>
    <row r="74" spans="1:12" x14ac:dyDescent="0.25">
      <c r="A74" s="6">
        <v>3</v>
      </c>
      <c r="B74" s="3" t="s">
        <v>28</v>
      </c>
      <c r="C74" s="4" t="s">
        <v>26</v>
      </c>
      <c r="D74" s="4"/>
      <c r="E74" s="4"/>
      <c r="F74" s="5"/>
      <c r="G74" s="5"/>
      <c r="H74" s="5"/>
      <c r="I74" s="5"/>
      <c r="J74" s="18"/>
      <c r="K74" s="18"/>
      <c r="L74" s="8" t="e">
        <f>SUM(LARGE(D74:K74,1),LARGE(D74:K74,2),LARGE(D74:K74,3),LARGE(D74:I74,4),LARGE(D74:K74,5),LARGE(D74:I74,6))</f>
        <v>#NUM!</v>
      </c>
    </row>
    <row r="75" spans="1:12" x14ac:dyDescent="0.25">
      <c r="A75" s="6">
        <v>4</v>
      </c>
      <c r="B75" s="3" t="s">
        <v>29</v>
      </c>
      <c r="C75" s="4" t="s">
        <v>26</v>
      </c>
      <c r="D75" s="4"/>
      <c r="E75" s="4"/>
      <c r="F75" s="5"/>
      <c r="G75" s="5"/>
      <c r="H75" s="5"/>
      <c r="I75" s="5"/>
      <c r="J75" s="18"/>
      <c r="K75" s="18"/>
      <c r="L75" s="8" t="e">
        <f>SUM(LARGE(D75:K75,1),LARGE(D75:K75,2),LARGE(D75:K75,3),LARGE(D75:I75,4),LARGE(D75:K75,5),LARGE(D75:I75,6))</f>
        <v>#NUM!</v>
      </c>
    </row>
    <row r="76" spans="1:12" x14ac:dyDescent="0.25">
      <c r="A76" s="6">
        <v>5</v>
      </c>
      <c r="B76" s="3"/>
      <c r="C76" s="4"/>
      <c r="D76" s="4"/>
      <c r="E76" s="4"/>
      <c r="F76" s="5"/>
      <c r="G76" s="5"/>
      <c r="H76" s="5"/>
      <c r="I76" s="5"/>
      <c r="J76" s="18"/>
      <c r="K76" s="18"/>
      <c r="L76" s="8" t="e">
        <f>SUM(LARGE(D76:K76,1),LARGE(D76:K76,2),LARGE(D76:K76,3),LARGE(D76:I76,4),LARGE(D76:K76,5),LARGE(D76:I76,6))</f>
        <v>#NUM!</v>
      </c>
    </row>
    <row r="77" spans="1:12" x14ac:dyDescent="0.25">
      <c r="A77" s="6">
        <v>6</v>
      </c>
      <c r="B77" s="3"/>
      <c r="C77" s="4"/>
      <c r="D77" s="4"/>
      <c r="E77" s="4"/>
      <c r="F77" s="5"/>
      <c r="G77" s="5"/>
      <c r="H77" s="5"/>
      <c r="I77" s="5"/>
      <c r="J77" s="18"/>
      <c r="K77" s="18"/>
      <c r="L77" s="8"/>
    </row>
    <row r="79" spans="1:12" ht="15.75" thickBot="1" x14ac:dyDescent="0.3"/>
    <row r="80" spans="1:12" ht="15.75" thickBot="1" x14ac:dyDescent="0.3">
      <c r="A80" s="9" t="s">
        <v>0</v>
      </c>
      <c r="B80" s="7" t="s">
        <v>1</v>
      </c>
      <c r="C80" s="11" t="s">
        <v>3</v>
      </c>
      <c r="D80" s="17">
        <v>45541</v>
      </c>
      <c r="E80" s="11">
        <v>45585</v>
      </c>
      <c r="F80" s="11">
        <v>45606</v>
      </c>
      <c r="G80" s="12">
        <v>45627</v>
      </c>
      <c r="H80" s="12"/>
      <c r="I80" s="16"/>
      <c r="J80" s="12"/>
      <c r="K80" s="12"/>
      <c r="L80" s="10" t="s">
        <v>2</v>
      </c>
    </row>
    <row r="81" spans="1:12" x14ac:dyDescent="0.25">
      <c r="A81" s="6">
        <v>1</v>
      </c>
      <c r="B81" s="3" t="s">
        <v>30</v>
      </c>
      <c r="C81" s="4" t="s">
        <v>8</v>
      </c>
      <c r="D81" s="4"/>
      <c r="E81" s="4"/>
      <c r="F81" s="5"/>
      <c r="G81" s="5"/>
      <c r="H81" s="5"/>
      <c r="I81" s="5"/>
      <c r="J81" s="18"/>
      <c r="K81" s="18"/>
      <c r="L81" s="8" t="e">
        <f t="shared" ref="L81:L82" si="4">SUM(LARGE(D81:K81,1),LARGE(D81:K81,2),LARGE(D81:K81,3),LARGE(D81:K81,4),LARGE(D81:K81,5),LARGE(D81:K81,6),LARGE(D81:K81,7))</f>
        <v>#NUM!</v>
      </c>
    </row>
    <row r="82" spans="1:12" x14ac:dyDescent="0.25">
      <c r="A82" s="6">
        <v>2</v>
      </c>
      <c r="B82" s="3"/>
      <c r="C82" s="4"/>
      <c r="D82" s="4"/>
      <c r="E82" s="4"/>
      <c r="F82" s="4"/>
      <c r="G82" s="4"/>
      <c r="H82" s="4"/>
      <c r="I82" s="5"/>
      <c r="J82" s="18"/>
      <c r="K82" s="18"/>
      <c r="L82" s="8" t="e">
        <f t="shared" si="4"/>
        <v>#NUM!</v>
      </c>
    </row>
    <row r="85" spans="1:12" x14ac:dyDescent="0.25">
      <c r="A85" s="24"/>
      <c r="C85" s="25"/>
      <c r="D85" s="25"/>
      <c r="E85" s="25"/>
      <c r="F85" s="13"/>
      <c r="G85" s="13"/>
      <c r="H85" s="13"/>
      <c r="I85" s="13"/>
      <c r="J85" s="13"/>
      <c r="K85" s="13"/>
      <c r="L85" s="26"/>
    </row>
    <row r="86" spans="1:12" ht="15.75" thickBot="1" x14ac:dyDescent="0.3">
      <c r="A86" s="24"/>
      <c r="C86" s="25"/>
      <c r="D86" s="25"/>
      <c r="E86" s="25"/>
      <c r="F86" s="13"/>
      <c r="G86" s="13"/>
      <c r="H86" s="13"/>
      <c r="I86" s="13"/>
      <c r="J86" s="13"/>
      <c r="K86" s="13"/>
      <c r="L86" s="26"/>
    </row>
    <row r="87" spans="1:12" ht="15.75" thickBot="1" x14ac:dyDescent="0.3">
      <c r="A87" s="9" t="s">
        <v>0</v>
      </c>
      <c r="B87" s="7" t="s">
        <v>1</v>
      </c>
      <c r="C87" s="11" t="s">
        <v>3</v>
      </c>
      <c r="D87" s="17">
        <v>45541</v>
      </c>
      <c r="E87" s="11">
        <v>45585</v>
      </c>
      <c r="F87" s="11">
        <v>45606</v>
      </c>
      <c r="G87" s="12">
        <v>45627</v>
      </c>
      <c r="H87" s="12"/>
      <c r="I87" s="16"/>
      <c r="J87" s="12"/>
      <c r="K87" s="12"/>
      <c r="L87" s="10" t="s">
        <v>2</v>
      </c>
    </row>
    <row r="88" spans="1:12" x14ac:dyDescent="0.25">
      <c r="A88" s="6">
        <v>1</v>
      </c>
      <c r="B88" s="3" t="s">
        <v>23</v>
      </c>
      <c r="C88" s="4" t="s">
        <v>24</v>
      </c>
      <c r="D88" s="4"/>
      <c r="E88" s="4"/>
      <c r="F88" s="5"/>
      <c r="G88" s="5"/>
      <c r="H88" s="5"/>
      <c r="I88" s="5"/>
      <c r="J88" s="18"/>
      <c r="K88" s="18"/>
      <c r="L88" s="8" t="e">
        <f>SUM(LARGE(D88:K88,1),LARGE(D88:K88,2),LARGE(D88:K88,3),LARGE(D88:K88,4),LARGE(D88:K88,5),LARGE(D88:K88,6),LARGE(D88:K88,7),LARGE(D88:K88,8),LARGE(D88:K88,9))</f>
        <v>#NUM!</v>
      </c>
    </row>
    <row r="89" spans="1:12" x14ac:dyDescent="0.25">
      <c r="A89" s="6">
        <v>2</v>
      </c>
      <c r="B89" s="3"/>
      <c r="C89" s="4"/>
      <c r="D89" s="4"/>
      <c r="E89" s="4"/>
      <c r="F89" s="5"/>
      <c r="G89" s="5"/>
      <c r="H89" s="5"/>
      <c r="I89" s="5"/>
      <c r="J89" s="18"/>
      <c r="K89" s="18"/>
      <c r="L89" s="8" t="e">
        <f>SUM(LARGE(D89:K89,1),LARGE(D89:K89,2),LARGE(D89:K89,3),LARGE(D89:K89,4),LARGE(D89:K89,5),LARGE(D89:K89,6),LARGE(D89:K89,7),LARGE(D89:K89,8),LARGE(D89:K89,9))</f>
        <v>#NUM!</v>
      </c>
    </row>
    <row r="90" spans="1:12" x14ac:dyDescent="0.25">
      <c r="A90" s="6">
        <v>3</v>
      </c>
      <c r="B90" s="3"/>
      <c r="C90" s="4"/>
      <c r="D90" s="4"/>
      <c r="E90" s="4"/>
      <c r="F90" s="5"/>
      <c r="G90" s="5"/>
      <c r="H90" s="5"/>
      <c r="I90" s="5"/>
      <c r="J90" s="18"/>
      <c r="K90" s="18"/>
      <c r="L90" s="8" t="e">
        <f>SUM(LARGE(D90:K90,1),LARGE(D90:K90,2),LARGE(D90:K90,3),LARGE(D90:K90,4),LARGE(D90:K90,5),LARGE(D90:K90,6),LARGE(D90:K90,7),LARGE(D90:K90,8),LARGE(D90:K90,9))</f>
        <v>#NUM!</v>
      </c>
    </row>
    <row r="91" spans="1:12" x14ac:dyDescent="0.25">
      <c r="A91" s="6">
        <v>4</v>
      </c>
      <c r="B91" s="3"/>
      <c r="C91" s="4"/>
      <c r="D91" s="4"/>
      <c r="E91" s="4"/>
      <c r="F91" s="5"/>
      <c r="G91" s="5"/>
      <c r="H91" s="5"/>
      <c r="I91" s="5"/>
      <c r="J91" s="18"/>
      <c r="K91" s="18"/>
      <c r="L91" s="8" t="e">
        <f>SUM(LARGE(D91:K91,1),LARGE(D91:K91,2),LARGE(D91:K91,3),LARGE(D91:K91,4),LARGE(D91:K91,5),LARGE(D91:K91,6),LARGE(D91:K91,7),LARGE(D91:K91,8),LARGE(D91:K91,9))</f>
        <v>#NUM!</v>
      </c>
    </row>
    <row r="92" spans="1:12" x14ac:dyDescent="0.25">
      <c r="A92" s="24"/>
      <c r="C92" s="25"/>
      <c r="D92" s="25"/>
      <c r="E92" s="25"/>
      <c r="F92" s="13"/>
      <c r="G92" s="13"/>
      <c r="H92" s="13"/>
      <c r="I92" s="13"/>
      <c r="J92" s="13"/>
      <c r="K92" s="13"/>
      <c r="L92" s="26"/>
    </row>
    <row r="93" spans="1:12" ht="15.75" thickBot="1" x14ac:dyDescent="0.3"/>
    <row r="94" spans="1:12" ht="15.75" thickBot="1" x14ac:dyDescent="0.3">
      <c r="A94" s="9" t="s">
        <v>0</v>
      </c>
      <c r="B94" s="7" t="s">
        <v>1</v>
      </c>
      <c r="C94" s="11" t="s">
        <v>3</v>
      </c>
      <c r="D94" s="17">
        <v>45541</v>
      </c>
      <c r="E94" s="11">
        <v>45585</v>
      </c>
      <c r="F94" s="11">
        <v>45606</v>
      </c>
      <c r="G94" s="12">
        <v>45627</v>
      </c>
      <c r="H94" s="12"/>
      <c r="I94" s="16"/>
      <c r="J94" s="12"/>
      <c r="K94" s="12"/>
      <c r="L94" s="10" t="s">
        <v>2</v>
      </c>
    </row>
    <row r="95" spans="1:12" x14ac:dyDescent="0.25">
      <c r="A95" s="6">
        <v>1</v>
      </c>
      <c r="B95" s="3" t="s">
        <v>17</v>
      </c>
      <c r="C95" s="4" t="s">
        <v>16</v>
      </c>
      <c r="D95" s="5"/>
      <c r="E95" s="4"/>
      <c r="F95" s="5"/>
      <c r="G95" s="5"/>
      <c r="H95" s="5"/>
      <c r="I95" s="5"/>
      <c r="J95" s="18"/>
      <c r="K95" s="18"/>
      <c r="L95" s="8" t="e">
        <f>SUM(LARGE(D95:K95,1),LARGE(D95:K95,2),LARGE(D95:K95,3),LARGE(D95:K95,4),LARGE(D95:K95,5),,LARGE(D95:K95,6))</f>
        <v>#NUM!</v>
      </c>
    </row>
    <row r="96" spans="1:12" x14ac:dyDescent="0.25">
      <c r="A96" s="6">
        <v>2</v>
      </c>
      <c r="B96" s="3"/>
      <c r="C96" s="4"/>
      <c r="D96" s="4"/>
      <c r="E96" s="4"/>
      <c r="F96" s="5"/>
      <c r="G96" s="5"/>
      <c r="H96" s="5"/>
      <c r="I96" s="5"/>
      <c r="J96" s="18"/>
      <c r="K96" s="18"/>
      <c r="L96" s="8" t="e">
        <f>SUM(LARGE(D96:K96,1),LARGE(D96:K96,2),LARGE(D96:K96,3),LARGE(D96:K96,4),LARGE(D96:K96,5),,LARGE(D96:K96,6))</f>
        <v>#NUM!</v>
      </c>
    </row>
    <row r="97" spans="1:12" x14ac:dyDescent="0.25">
      <c r="A97" s="6">
        <v>3</v>
      </c>
      <c r="B97" s="3"/>
      <c r="C97" s="4"/>
      <c r="D97" s="4"/>
      <c r="E97" s="4"/>
      <c r="F97" s="5"/>
      <c r="G97" s="5"/>
      <c r="H97" s="5"/>
      <c r="I97" s="5"/>
      <c r="J97" s="18"/>
      <c r="K97" s="18"/>
      <c r="L97" s="8" t="e">
        <f>SUM(LARGE(D97:K97,1),LARGE(D97:K97,2),LARGE(D97:K97,3),LARGE(D97:K97,4),LARGE(D97:K97,5),,LARGE(D97:K97,6))</f>
        <v>#NUM!</v>
      </c>
    </row>
    <row r="98" spans="1:12" x14ac:dyDescent="0.25">
      <c r="A98" s="6">
        <v>4</v>
      </c>
      <c r="B98" s="3"/>
      <c r="C98" s="4"/>
      <c r="D98" s="4"/>
      <c r="E98" s="4"/>
      <c r="F98" s="5"/>
      <c r="G98" s="5"/>
      <c r="H98" s="5"/>
      <c r="I98" s="5"/>
      <c r="J98" s="18"/>
      <c r="K98" s="18"/>
      <c r="L98" s="8" t="e">
        <f>SUM(LARGE(D98:K98,1),LARGE(D98:K98,2),LARGE(D98:K98,3),LARGE(D98:K98,4),LARGE(D98:K98,5),,LARGE(D98:K98,6))</f>
        <v>#NUM!</v>
      </c>
    </row>
    <row r="100" spans="1:12" ht="15.75" thickBot="1" x14ac:dyDescent="0.3"/>
    <row r="101" spans="1:12" ht="15" customHeight="1" x14ac:dyDescent="0.25">
      <c r="B101" s="44" t="s">
        <v>10</v>
      </c>
      <c r="C101" s="45"/>
      <c r="D101" s="45"/>
      <c r="E101" s="45"/>
      <c r="F101" s="45"/>
      <c r="G101" s="45"/>
      <c r="H101" s="45"/>
      <c r="I101" s="46"/>
    </row>
    <row r="102" spans="1:12" ht="15.75" customHeight="1" x14ac:dyDescent="0.25">
      <c r="B102" s="47"/>
      <c r="C102" s="48"/>
      <c r="D102" s="48"/>
      <c r="E102" s="48"/>
      <c r="F102" s="48"/>
      <c r="G102" s="48"/>
      <c r="H102" s="48"/>
      <c r="I102" s="49"/>
    </row>
    <row r="103" spans="1:12" x14ac:dyDescent="0.25">
      <c r="B103" s="47"/>
      <c r="C103" s="48"/>
      <c r="D103" s="48"/>
      <c r="E103" s="48"/>
      <c r="F103" s="48"/>
      <c r="G103" s="48"/>
      <c r="H103" s="48"/>
      <c r="I103" s="49"/>
    </row>
    <row r="104" spans="1:12" ht="210" customHeight="1" x14ac:dyDescent="0.25">
      <c r="B104" s="47"/>
      <c r="C104" s="48"/>
      <c r="D104" s="48"/>
      <c r="E104" s="48"/>
      <c r="F104" s="48"/>
      <c r="G104" s="48"/>
      <c r="H104" s="48"/>
      <c r="I104" s="49"/>
    </row>
    <row r="105" spans="1:12" ht="15" customHeight="1" thickBot="1" x14ac:dyDescent="0.3">
      <c r="B105" s="50"/>
      <c r="C105" s="51"/>
      <c r="D105" s="51"/>
      <c r="E105" s="51"/>
      <c r="F105" s="51"/>
      <c r="G105" s="51"/>
      <c r="H105" s="51"/>
      <c r="I105" s="52"/>
    </row>
  </sheetData>
  <sortState xmlns:xlrd2="http://schemas.microsoft.com/office/spreadsheetml/2017/richdata2" ref="B6:L7">
    <sortCondition descending="1" ref="L7"/>
  </sortState>
  <mergeCells count="1">
    <mergeCell ref="B101:I10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Marta</cp:lastModifiedBy>
  <cp:lastPrinted>2019-04-05T07:19:26Z</cp:lastPrinted>
  <dcterms:created xsi:type="dcterms:W3CDTF">2015-05-05T16:19:03Z</dcterms:created>
  <dcterms:modified xsi:type="dcterms:W3CDTF">2025-01-30T16:45:38Z</dcterms:modified>
</cp:coreProperties>
</file>